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f\Desktop\2024 ARCHIVOS\CUENTA PÚBLICA 4TO TRIM 2024\"/>
    </mc:Choice>
  </mc:AlternateContent>
  <xr:revisionPtr revIDLastSave="0" documentId="13_ncr:1_{4464010A-4A71-44F8-98AA-9B50037E4EC4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4240" windowHeight="13020" xr2:uid="{00000000-000D-0000-FFFF-FFFF00000000}"/>
  </bookViews>
  <sheets>
    <sheet name="EAEPE_COG" sheetId="1" r:id="rId1"/>
  </sheets>
  <definedNames>
    <definedName name="ANEXO">#REF!</definedName>
    <definedName name="_xlnm.Print_Area" localSheetId="0">EAEPE_COG!$A$1:$I$88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52" i="1"/>
  <c r="H36" i="1"/>
  <c r="H31" i="1"/>
  <c r="H28" i="1"/>
  <c r="H21" i="1"/>
  <c r="H13" i="1"/>
  <c r="G17" i="1"/>
  <c r="F17" i="1"/>
  <c r="D17" i="1"/>
  <c r="C17" i="1"/>
  <c r="E17" i="1" s="1"/>
  <c r="H17" i="1" s="1"/>
  <c r="G27" i="1"/>
  <c r="F27" i="1"/>
  <c r="E27" i="1"/>
  <c r="D27" i="1"/>
  <c r="C27" i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G81" i="1" s="1"/>
  <c r="F73" i="1"/>
  <c r="F81" i="1" s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E35" i="1"/>
  <c r="H35" i="1" s="1"/>
  <c r="E34" i="1"/>
  <c r="H34" i="1" s="1"/>
  <c r="E33" i="1"/>
  <c r="H33" i="1" s="1"/>
  <c r="E32" i="1"/>
  <c r="H32" i="1" s="1"/>
  <c r="E31" i="1"/>
  <c r="E30" i="1"/>
  <c r="H30" i="1" s="1"/>
  <c r="E29" i="1"/>
  <c r="H29" i="1" s="1"/>
  <c r="E28" i="1"/>
  <c r="E26" i="1"/>
  <c r="H26" i="1" s="1"/>
  <c r="E25" i="1"/>
  <c r="H25" i="1" s="1"/>
  <c r="E24" i="1"/>
  <c r="H24" i="1" s="1"/>
  <c r="E23" i="1"/>
  <c r="H23" i="1" s="1"/>
  <c r="E22" i="1"/>
  <c r="H22" i="1" s="1"/>
  <c r="E21" i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H27" i="1" l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<sst xmlns="http://schemas.openxmlformats.org/spreadsheetml/2006/main" count="94" uniqueCount="94">
  <si>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</si>
  <si>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</si>
  <si>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</si>
  <si>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</si>
  <si>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</si>
  <si>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</si>
  <si>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</si>
  <si>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</si>
  <si>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</si>
  <si>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</si>
  <si>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</si>
  <si>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</si>
  <si>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</si>
  <si>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</si>
  <si>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</si>
  <si>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</si>
  <si>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</si>
  <si>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</si>
  <si>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</si>
  <si>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</si>
  <si>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</si>
  <si>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</si>
  <si>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</si>
  <si>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</si>
  <si>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</si>
  <si>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</si>
  <si>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</si>
  <si>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</si>
  <si>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</si>
  <si>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</si>
  <si>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</si>
  <si>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</si>
  <si>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</si>
  <si>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</si>
  <si>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</si>
  <si>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</si>
  <si>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</si>
  <si>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</si>
  <si>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</si>
  <si>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</si>
  <si>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</si>
  <si>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</si>
  <si>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</si>
  <si>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</si>
  <si>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</si>
  <si>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</si>
  <si>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</si>
  <si>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</si>
  <si>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</si>
  <si>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</si>
  <si>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</si>
  <si>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</si>
  <si>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</si>
  <si>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</si>
  <si>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</si>
  <si>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</si>
  <si>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</si>
  <si>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</si>
  <si>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</si>
  <si>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</si>
  <si>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</si>
  <si>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</si>
  <si>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</si>
  <si>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</si>
  <si>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</si>
  <si>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</si>
  <si>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</si>
  <si>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</si>
  <si>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</si>
  <si>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</si>
  <si>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</si>
  <si>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</si>
  <si>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</si>
  <si>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</si>
  <si>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</si>
  <si>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</si>
  <si>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</si>
  <si>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</si>
  <si>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</si>
  <si>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</si>
  <si>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</si>
  <si>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</si>
  <si>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</si>
  <si>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</si>
  <si>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</si>
  <si>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</si>
  <si>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INSTITUTO TECNOLOGICO SUPERIOR DE NUEVO CASAS GRANDES </t>
  </si>
  <si>
    <t>Del 01 de enero al 31 de diciembre del 2024</t>
  </si>
  <si>
    <t xml:space="preserve">M.A.P.JESÚS PEÑA GALAZ </t>
  </si>
  <si>
    <t xml:space="preserve">DIRECTOR DEL ITS DE NUEVO CASAS GRANDES </t>
  </si>
  <si>
    <t>___________________________________________________</t>
  </si>
  <si>
    <t xml:space="preserve">C.P. ALAN FERNANDO SALAICES SANDOVAL </t>
  </si>
  <si>
    <t xml:space="preserve">JEFATURA DEL DEPTO. DE REC. FINANCIEROS </t>
  </si>
  <si>
    <t>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</si>
</sst>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topLeftCell="A70" zoomScale="80" zoomScaleNormal="80" workbookViewId="0">
      <selection activeCell="I88" sqref="A1:I88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6.7109375" style="1" bestFit="1" customWidth="1"/>
    <col min="4" max="5" width="16" style="1" bestFit="1" customWidth="1"/>
    <col min="6" max="6" width="16.42578125" style="1" bestFit="1" customWidth="1"/>
    <col min="7" max="7" width="17.5703125" style="1" customWidth="1"/>
    <col min="8" max="8" width="15.57031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75674857.75</v>
      </c>
      <c r="D9" s="16">
        <f>SUM(D10:D16)</f>
        <v>1742808.2599999979</v>
      </c>
      <c r="E9" s="16">
        <f t="shared" ref="E9:E26" si="0">C9+D9</f>
        <v>77417666.00999999</v>
      </c>
      <c r="F9" s="16">
        <f>SUM(F10:F16)</f>
        <v>75434616.860000014</v>
      </c>
      <c r="G9" s="16">
        <f>SUM(G10:G16)</f>
        <v>72621300.860000014</v>
      </c>
      <c r="H9" s="16">
        <f t="shared" ref="H9:H40" si="1">E9-F9</f>
        <v>1983049.1499999762</v>
      </c>
    </row>
    <row r="10" spans="2:9" ht="12" customHeight="1" x14ac:dyDescent="0.2">
      <c r="B10" s="11" t="s">
        <v>14</v>
      </c>
      <c r="C10" s="12">
        <v>28305495.620000001</v>
      </c>
      <c r="D10" s="13">
        <v>9647795.8100000005</v>
      </c>
      <c r="E10" s="18">
        <f t="shared" si="0"/>
        <v>37953291.43</v>
      </c>
      <c r="F10" s="12">
        <v>38773434.18</v>
      </c>
      <c r="G10" s="12">
        <v>38773434.18</v>
      </c>
      <c r="H10" s="20">
        <f t="shared" si="1"/>
        <v>-820142.75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5032088.1500000004</v>
      </c>
      <c r="D12" s="13">
        <v>9922360.6999999993</v>
      </c>
      <c r="E12" s="18">
        <f t="shared" si="0"/>
        <v>14954448.85</v>
      </c>
      <c r="F12" s="12">
        <v>16711071.6</v>
      </c>
      <c r="G12" s="12">
        <v>16711071.6</v>
      </c>
      <c r="H12" s="20">
        <f t="shared" si="1"/>
        <v>-1756622.75</v>
      </c>
    </row>
    <row r="13" spans="2:9" ht="12" customHeight="1" x14ac:dyDescent="0.2">
      <c r="B13" s="11" t="s">
        <v>17</v>
      </c>
      <c r="C13" s="12">
        <v>2609011.71</v>
      </c>
      <c r="D13" s="13">
        <v>7669878.9900000002</v>
      </c>
      <c r="E13" s="18">
        <f>C13+D13</f>
        <v>10278890.699999999</v>
      </c>
      <c r="F13" s="12">
        <v>11505369.24</v>
      </c>
      <c r="G13" s="12">
        <v>11505369.24</v>
      </c>
      <c r="H13" s="20">
        <f t="shared" si="1"/>
        <v>-1226478.540000001</v>
      </c>
    </row>
    <row r="14" spans="2:9" ht="12" customHeight="1" x14ac:dyDescent="0.2">
      <c r="B14" s="11" t="s">
        <v>18</v>
      </c>
      <c r="C14" s="12">
        <v>5135497.6100000003</v>
      </c>
      <c r="D14" s="13">
        <v>865196.29</v>
      </c>
      <c r="E14" s="18">
        <f t="shared" si="0"/>
        <v>6000693.9000000004</v>
      </c>
      <c r="F14" s="12">
        <v>4318195</v>
      </c>
      <c r="G14" s="12">
        <v>4318195</v>
      </c>
      <c r="H14" s="20">
        <f t="shared" si="1"/>
        <v>1682498.9000000004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34592764.659999996</v>
      </c>
      <c r="D16" s="13">
        <v>-26362423.530000001</v>
      </c>
      <c r="E16" s="18">
        <f t="shared" si="0"/>
        <v>8230341.1299999952</v>
      </c>
      <c r="F16" s="12">
        <v>4126546.84</v>
      </c>
      <c r="G16" s="12">
        <v>1313230.8400000001</v>
      </c>
      <c r="H16" s="20">
        <f t="shared" si="1"/>
        <v>4103794.2899999954</v>
      </c>
    </row>
    <row r="17" spans="2:8" ht="24" customHeight="1" x14ac:dyDescent="0.2">
      <c r="B17" s="6" t="s">
        <v>21</v>
      </c>
      <c r="C17" s="16">
        <f>SUM(C18:C26)</f>
        <v>3414647.16</v>
      </c>
      <c r="D17" s="16">
        <f>SUM(D18:D26)</f>
        <v>-647787.96</v>
      </c>
      <c r="E17" s="16">
        <f t="shared" si="0"/>
        <v>2766859.2</v>
      </c>
      <c r="F17" s="16">
        <f>SUM(F18:F26)</f>
        <v>2518616.7399999998</v>
      </c>
      <c r="G17" s="16">
        <f>SUM(G18:G26)</f>
        <v>2518616.7399999998</v>
      </c>
      <c r="H17" s="16">
        <f t="shared" si="1"/>
        <v>248242.46000000043</v>
      </c>
    </row>
    <row r="18" spans="2:8" ht="24" x14ac:dyDescent="0.2">
      <c r="B18" s="9" t="s">
        <v>22</v>
      </c>
      <c r="C18" s="12">
        <v>1592096.66</v>
      </c>
      <c r="D18" s="13">
        <v>-621442.64</v>
      </c>
      <c r="E18" s="18">
        <f t="shared" si="0"/>
        <v>970654.0199999999</v>
      </c>
      <c r="F18" s="12">
        <v>842385.2</v>
      </c>
      <c r="G18" s="12">
        <v>842385.2</v>
      </c>
      <c r="H18" s="20">
        <f t="shared" si="1"/>
        <v>128268.81999999995</v>
      </c>
    </row>
    <row r="19" spans="2:8" ht="12" customHeight="1" x14ac:dyDescent="0.2">
      <c r="B19" s="9" t="s">
        <v>23</v>
      </c>
      <c r="C19" s="12">
        <v>79838.09</v>
      </c>
      <c r="D19" s="13">
        <v>110285.23</v>
      </c>
      <c r="E19" s="18">
        <f t="shared" si="0"/>
        <v>190123.32</v>
      </c>
      <c r="F19" s="12">
        <v>98004.53</v>
      </c>
      <c r="G19" s="12">
        <v>98004.53</v>
      </c>
      <c r="H19" s="20">
        <f t="shared" si="1"/>
        <v>92118.790000000008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98867</v>
      </c>
      <c r="D21" s="13">
        <v>280840.90000000002</v>
      </c>
      <c r="E21" s="18">
        <f t="shared" si="0"/>
        <v>379707.9</v>
      </c>
      <c r="F21" s="12">
        <v>379705.69</v>
      </c>
      <c r="G21" s="12">
        <v>379705.69</v>
      </c>
      <c r="H21" s="20">
        <f t="shared" si="1"/>
        <v>2.2100000000209548</v>
      </c>
    </row>
    <row r="22" spans="2:8" ht="12" customHeight="1" x14ac:dyDescent="0.2">
      <c r="B22" s="9" t="s">
        <v>26</v>
      </c>
      <c r="C22" s="12">
        <v>138058.5</v>
      </c>
      <c r="D22" s="13">
        <v>-63528.92</v>
      </c>
      <c r="E22" s="18">
        <f t="shared" si="0"/>
        <v>74529.58</v>
      </c>
      <c r="F22" s="12">
        <v>74530.38</v>
      </c>
      <c r="G22" s="12">
        <v>74530.38</v>
      </c>
      <c r="H22" s="20">
        <f t="shared" si="1"/>
        <v>-0.80000000000291038</v>
      </c>
    </row>
    <row r="23" spans="2:8" ht="12" customHeight="1" x14ac:dyDescent="0.2">
      <c r="B23" s="9" t="s">
        <v>27</v>
      </c>
      <c r="C23" s="12">
        <v>899832</v>
      </c>
      <c r="D23" s="13">
        <v>-423293.71</v>
      </c>
      <c r="E23" s="18">
        <f t="shared" si="0"/>
        <v>476538.29</v>
      </c>
      <c r="F23" s="12">
        <v>464836.37</v>
      </c>
      <c r="G23" s="12">
        <v>464836.37</v>
      </c>
      <c r="H23" s="20">
        <f t="shared" si="1"/>
        <v>11701.919999999984</v>
      </c>
    </row>
    <row r="24" spans="2:8" ht="12" customHeight="1" x14ac:dyDescent="0.2">
      <c r="B24" s="9" t="s">
        <v>28</v>
      </c>
      <c r="C24" s="12">
        <v>459990.9</v>
      </c>
      <c r="D24" s="13">
        <v>-33501.32</v>
      </c>
      <c r="E24" s="18">
        <f t="shared" si="0"/>
        <v>426489.58</v>
      </c>
      <c r="F24" s="12">
        <v>410339.57</v>
      </c>
      <c r="G24" s="12">
        <v>410339.57</v>
      </c>
      <c r="H24" s="20">
        <f t="shared" si="1"/>
        <v>16150.010000000009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145964.01</v>
      </c>
      <c r="D26" s="13">
        <v>102852.5</v>
      </c>
      <c r="E26" s="18">
        <f t="shared" si="0"/>
        <v>248816.51</v>
      </c>
      <c r="F26" s="12">
        <v>248815</v>
      </c>
      <c r="G26" s="12">
        <v>248815</v>
      </c>
      <c r="H26" s="20">
        <f t="shared" si="1"/>
        <v>1.5100000000093132</v>
      </c>
    </row>
    <row r="27" spans="2:8" ht="20.100000000000001" customHeight="1" x14ac:dyDescent="0.2">
      <c r="B27" s="6" t="s">
        <v>31</v>
      </c>
      <c r="C27" s="16">
        <f>SUM(C28:C36)</f>
        <v>12137734.869999999</v>
      </c>
      <c r="D27" s="16">
        <f>SUM(D28:D36)</f>
        <v>1708883.7500000002</v>
      </c>
      <c r="E27" s="16">
        <f>D27+C27</f>
        <v>13846618.619999999</v>
      </c>
      <c r="F27" s="16">
        <f>SUM(F28:F36)</f>
        <v>9442382.790000001</v>
      </c>
      <c r="G27" s="16">
        <f>SUM(G28:G36)</f>
        <v>9442382.790000001</v>
      </c>
      <c r="H27" s="16">
        <f t="shared" si="1"/>
        <v>4404235.8299999982</v>
      </c>
    </row>
    <row r="28" spans="2:8" x14ac:dyDescent="0.2">
      <c r="B28" s="9" t="s">
        <v>32</v>
      </c>
      <c r="C28" s="12">
        <v>2272995.87</v>
      </c>
      <c r="D28" s="13">
        <v>637943.03</v>
      </c>
      <c r="E28" s="18">
        <f t="shared" ref="E28:E36" si="2">C28+D28</f>
        <v>2910938.9000000004</v>
      </c>
      <c r="F28" s="12">
        <v>2715817.1</v>
      </c>
      <c r="G28" s="12">
        <v>2715817.1</v>
      </c>
      <c r="H28" s="20">
        <f t="shared" si="1"/>
        <v>195121.80000000028</v>
      </c>
    </row>
    <row r="29" spans="2:8" x14ac:dyDescent="0.2">
      <c r="B29" s="9" t="s">
        <v>33</v>
      </c>
      <c r="C29" s="12">
        <v>0</v>
      </c>
      <c r="D29" s="13">
        <v>1524.5</v>
      </c>
      <c r="E29" s="18">
        <f t="shared" si="2"/>
        <v>1524.5</v>
      </c>
      <c r="F29" s="12">
        <v>1524.46</v>
      </c>
      <c r="G29" s="12">
        <v>1524.46</v>
      </c>
      <c r="H29" s="20">
        <f t="shared" si="1"/>
        <v>3.999999999996362E-2</v>
      </c>
    </row>
    <row r="30" spans="2:8" ht="12" customHeight="1" x14ac:dyDescent="0.2">
      <c r="B30" s="9" t="s">
        <v>34</v>
      </c>
      <c r="C30" s="12">
        <v>3970751.96</v>
      </c>
      <c r="D30" s="13">
        <v>56772.54</v>
      </c>
      <c r="E30" s="18">
        <f t="shared" si="2"/>
        <v>4027524.5</v>
      </c>
      <c r="F30" s="12">
        <v>4027524.25</v>
      </c>
      <c r="G30" s="12">
        <v>4027524.25</v>
      </c>
      <c r="H30" s="20">
        <f t="shared" si="1"/>
        <v>0.25</v>
      </c>
    </row>
    <row r="31" spans="2:8" x14ac:dyDescent="0.2">
      <c r="B31" s="9" t="s">
        <v>35</v>
      </c>
      <c r="C31" s="12">
        <v>588000</v>
      </c>
      <c r="D31" s="13">
        <v>803904.2</v>
      </c>
      <c r="E31" s="18">
        <f t="shared" si="2"/>
        <v>1391904.2</v>
      </c>
      <c r="F31" s="12">
        <v>734526.76</v>
      </c>
      <c r="G31" s="12">
        <v>734526.76</v>
      </c>
      <c r="H31" s="20">
        <f t="shared" si="1"/>
        <v>657377.43999999994</v>
      </c>
    </row>
    <row r="32" spans="2:8" ht="24" x14ac:dyDescent="0.2">
      <c r="B32" s="9" t="s">
        <v>36</v>
      </c>
      <c r="C32" s="12">
        <v>680175.26</v>
      </c>
      <c r="D32" s="13">
        <v>104216.83</v>
      </c>
      <c r="E32" s="18">
        <f t="shared" si="2"/>
        <v>784392.09</v>
      </c>
      <c r="F32" s="12">
        <v>784390.78</v>
      </c>
      <c r="G32" s="12">
        <v>784390.78</v>
      </c>
      <c r="H32" s="20">
        <f t="shared" si="1"/>
        <v>1.309999999939464</v>
      </c>
    </row>
    <row r="33" spans="2:8" x14ac:dyDescent="0.2">
      <c r="B33" s="9" t="s">
        <v>37</v>
      </c>
      <c r="C33" s="12">
        <v>30747</v>
      </c>
      <c r="D33" s="13">
        <v>108921.22</v>
      </c>
      <c r="E33" s="18">
        <f t="shared" si="2"/>
        <v>139668.22</v>
      </c>
      <c r="F33" s="12">
        <v>139668.20000000001</v>
      </c>
      <c r="G33" s="12">
        <v>139668.20000000001</v>
      </c>
      <c r="H33" s="20">
        <f t="shared" si="1"/>
        <v>1.9999999989522621E-2</v>
      </c>
    </row>
    <row r="34" spans="2:8" x14ac:dyDescent="0.2">
      <c r="B34" s="9" t="s">
        <v>38</v>
      </c>
      <c r="C34" s="12">
        <v>637605.42000000004</v>
      </c>
      <c r="D34" s="13">
        <v>-201997.4</v>
      </c>
      <c r="E34" s="18">
        <f t="shared" si="2"/>
        <v>435608.02</v>
      </c>
      <c r="F34" s="12">
        <v>425356.06</v>
      </c>
      <c r="G34" s="12">
        <v>425356.06</v>
      </c>
      <c r="H34" s="20">
        <f t="shared" si="1"/>
        <v>10251.960000000021</v>
      </c>
    </row>
    <row r="35" spans="2:8" x14ac:dyDescent="0.2">
      <c r="B35" s="9" t="s">
        <v>39</v>
      </c>
      <c r="C35" s="12">
        <v>339058.84</v>
      </c>
      <c r="D35" s="13">
        <v>135100.59</v>
      </c>
      <c r="E35" s="18">
        <f t="shared" si="2"/>
        <v>474159.43000000005</v>
      </c>
      <c r="F35" s="12">
        <v>474158.42</v>
      </c>
      <c r="G35" s="12">
        <v>474158.42</v>
      </c>
      <c r="H35" s="20">
        <f t="shared" si="1"/>
        <v>1.0100000000675209</v>
      </c>
    </row>
    <row r="36" spans="2:8" x14ac:dyDescent="0.2">
      <c r="B36" s="9" t="s">
        <v>40</v>
      </c>
      <c r="C36" s="12">
        <v>3618400.52</v>
      </c>
      <c r="D36" s="13">
        <v>62498.239999999998</v>
      </c>
      <c r="E36" s="18">
        <f t="shared" si="2"/>
        <v>3680898.7600000002</v>
      </c>
      <c r="F36" s="12">
        <v>139416.76</v>
      </c>
      <c r="G36" s="12">
        <v>139416.76</v>
      </c>
      <c r="H36" s="20">
        <f t="shared" si="1"/>
        <v>3541482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1203959.2500000002</v>
      </c>
      <c r="E47" s="16">
        <f t="shared" si="3"/>
        <v>1203959.2500000002</v>
      </c>
      <c r="F47" s="16">
        <f>SUM(F48:F56)</f>
        <v>1203959.1800000002</v>
      </c>
      <c r="G47" s="16">
        <f>SUM(G48:G56)</f>
        <v>1203959.1800000002</v>
      </c>
      <c r="H47" s="16">
        <f t="shared" si="4"/>
        <v>7.000000006519258E-2</v>
      </c>
    </row>
    <row r="48" spans="2:8" x14ac:dyDescent="0.2">
      <c r="B48" s="9" t="s">
        <v>52</v>
      </c>
      <c r="C48" s="12">
        <v>0</v>
      </c>
      <c r="D48" s="13">
        <v>980631.43</v>
      </c>
      <c r="E48" s="18">
        <f t="shared" si="3"/>
        <v>980631.43</v>
      </c>
      <c r="F48" s="12">
        <v>980631.43</v>
      </c>
      <c r="G48" s="12">
        <v>980631.43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140677.87</v>
      </c>
      <c r="E49" s="18">
        <f t="shared" si="3"/>
        <v>140677.87</v>
      </c>
      <c r="F49" s="12">
        <v>140677.87</v>
      </c>
      <c r="G49" s="12">
        <v>140677.87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43894.35</v>
      </c>
      <c r="E50" s="18">
        <f t="shared" si="3"/>
        <v>43894.35</v>
      </c>
      <c r="F50" s="12">
        <v>43894.28</v>
      </c>
      <c r="G50" s="12">
        <v>43894.28</v>
      </c>
      <c r="H50" s="20">
        <f t="shared" si="4"/>
        <v>6.9999999999708962E-2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38755.599999999999</v>
      </c>
      <c r="E53" s="18">
        <f t="shared" si="3"/>
        <v>38755.599999999999</v>
      </c>
      <c r="F53" s="12">
        <v>38755.599999999999</v>
      </c>
      <c r="G53" s="12">
        <v>38755.599999999999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91227239.780000001</v>
      </c>
      <c r="D81" s="22">
        <f>SUM(D73,D69,D61,D57,D47,D37,D27,D17,D9)</f>
        <v>4007863.2999999984</v>
      </c>
      <c r="E81" s="22">
        <f>C81+D81</f>
        <v>95235103.079999998</v>
      </c>
      <c r="F81" s="22">
        <f>SUM(F73,F69,F61,F57,F47,F37,F17,F27,F9)</f>
        <v>88599575.570000023</v>
      </c>
      <c r="G81" s="22">
        <f>SUM(G73,G69,G61,G57,G47,G37,G27,G17,G9)</f>
        <v>85786259.570000023</v>
      </c>
      <c r="H81" s="22">
        <f t="shared" si="5"/>
        <v>6635527.5099999756</v>
      </c>
    </row>
    <row r="83" spans="2:8" s="23" customFormat="1" x14ac:dyDescent="0.2">
      <c r="B83" s="23" t="s">
        <v>88</v>
      </c>
      <c r="E83" s="23" t="s">
        <v>91</v>
      </c>
    </row>
    <row r="84" spans="2:8" s="23" customFormat="1" x14ac:dyDescent="0.2">
      <c r="B84" s="23" t="s">
        <v>89</v>
      </c>
      <c r="E84" s="23" t="s">
        <v>92</v>
      </c>
    </row>
    <row r="85" spans="2:8" s="23" customFormat="1" x14ac:dyDescent="0.2"/>
    <row r="86" spans="2:8" s="23" customFormat="1" x14ac:dyDescent="0.2"/>
    <row r="87" spans="2:8" s="23" customFormat="1" x14ac:dyDescent="0.2">
      <c r="B87" s="23" t="s">
        <v>90</v>
      </c>
      <c r="E87" s="23" t="s">
        <v>93</v>
      </c>
    </row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Departamento de Recursos Financieros</cp:lastModifiedBy>
  <cp:lastPrinted>2025-01-27T15:25:15Z</cp:lastPrinted>
  <dcterms:created xsi:type="dcterms:W3CDTF">2019-12-04T16:22:52Z</dcterms:created>
  <dcterms:modified xsi:type="dcterms:W3CDTF">2025-01-27T15:25:16Z</dcterms:modified>
</cp:coreProperties>
</file>